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D522679E-55B1-404C-8476-D341991FC280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8" i="1" l="1"/>
  <c r="X28" i="1" s="1"/>
  <c r="M22" i="1"/>
  <c r="R22" i="1" s="1"/>
  <c r="M23" i="1"/>
  <c r="R23" i="1" s="1"/>
  <c r="M24" i="1"/>
  <c r="R24" i="1" s="1"/>
  <c r="M25" i="1"/>
  <c r="R25" i="1" s="1"/>
  <c r="M26" i="1"/>
  <c r="R26" i="1" s="1"/>
  <c r="M27" i="1"/>
  <c r="R27" i="1" s="1"/>
  <c r="M21" i="1"/>
  <c r="R21" i="1" s="1"/>
  <c r="R29" i="1" l="1"/>
  <c r="X29" i="1" s="1"/>
  <c r="X21" i="1"/>
  <c r="X23" i="1"/>
  <c r="X24" i="1" l="1"/>
  <c r="X25" i="1"/>
  <c r="X26" i="1"/>
  <c r="X27" i="1"/>
  <c r="X22" i="1"/>
</calcChain>
</file>

<file path=xl/sharedStrings.xml><?xml version="1.0" encoding="utf-8"?>
<sst xmlns="http://schemas.openxmlformats.org/spreadsheetml/2006/main" count="60" uniqueCount="50">
  <si>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</si>
  <si>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</si>
  <si>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</si>
  <si>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</si>
  <si>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</si>
  <si>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</si>
  <si>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</si>
  <si>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</si>
  <si>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</si>
  <si>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</si>
  <si>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</si>
  <si>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</si>
  <si>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</si>
  <si>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</si>
  <si>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</si>
  <si>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</si>
  <si>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</si>
  <si>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</si>
  <si>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</si>
  <si>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</si>
  <si>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</si>
  <si>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</si>
  <si>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</si>
  <si>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</si>
  <si>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</si>
  <si>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</si>
  <si>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</si>
  <si>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</si>
  <si>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</si>
  <si>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</si>
  <si>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</si>
  <si>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</si>
  <si>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</si>
  <si>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</si>
  <si>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</si>
  <si>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</si>
  <si>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ТОО "KazBatysService"</t>
  </si>
  <si>
    <t>Оспанов К М</t>
  </si>
  <si>
    <t>кол</t>
  </si>
  <si>
    <t>Ұлттық ойындарға арналған жабдықтар мен құрал-саймандар</t>
  </si>
  <si>
    <t>Қимылды ойындарға арналған жабдықтар мен құрал-саймандар</t>
  </si>
  <si>
    <t>Майтабандылықтың алдын алуға және сымбатты қалыптастыруға арналған жабдық</t>
  </si>
  <si>
    <t>Спорт туралы альбомы</t>
  </si>
  <si>
    <t>Дұрыс тамақтану туралы альбомы</t>
  </si>
  <si>
    <t>Салауатты өмір салтын насихаттау альбомы</t>
  </si>
  <si>
    <t>Лақтыруға арналған қалталар</t>
  </si>
  <si>
    <t>Резеңке доп (әр түрлі диаметрлі)</t>
  </si>
  <si>
    <t xml:space="preserve">  10.03.2023</t>
  </si>
  <si>
    <t xml:space="preserve">Всего отпущено количество запасов (прописью) </t>
  </si>
  <si>
    <t>Сто семь тысяч пятьсот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</si>
</sst>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0" fontId="10" fillId="0" borderId="18" xfId="2" applyFont="1" applyFill="1" applyBorder="1" applyAlignment="1">
      <alignment horizontal="right"/>
    </xf>
    <xf numFmtId="0" fontId="10" fillId="0" borderId="17" xfId="2" applyFont="1" applyFill="1" applyBorder="1" applyAlignment="1">
      <alignment horizontal="right"/>
    </xf>
    <xf numFmtId="0" fontId="9" fillId="0" borderId="23" xfId="2" applyFont="1" applyFill="1" applyBorder="1" applyAlignment="1">
      <alignment horizontal="right" vertical="center"/>
    </xf>
    <xf numFmtId="0" fontId="9" fillId="0" borderId="22" xfId="2" applyFont="1" applyFill="1" applyBorder="1" applyAlignment="1">
      <alignment horizontal="right" vertical="center"/>
    </xf>
    <xf numFmtId="0" fontId="9" fillId="0" borderId="17" xfId="2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horizontal="right" wrapText="1"/>
    </xf>
    <xf numFmtId="1" fontId="1" fillId="0" borderId="19" xfId="1" applyNumberFormat="1" applyFont="1" applyFill="1" applyBorder="1" applyAlignment="1">
      <alignment horizontal="right" wrapText="1"/>
    </xf>
    <xf numFmtId="1" fontId="1" fillId="0" borderId="20" xfId="1" applyNumberFormat="1" applyFont="1" applyFill="1" applyBorder="1" applyAlignment="1">
      <alignment horizontal="right" wrapText="1"/>
    </xf>
    <xf numFmtId="4" fontId="1" fillId="0" borderId="18" xfId="0" applyNumberFormat="1" applyFont="1" applyFill="1" applyBorder="1" applyAlignment="1">
      <alignment horizontal="right" wrapText="1"/>
    </xf>
    <xf numFmtId="4" fontId="1" fillId="0" borderId="19" xfId="0" applyNumberFormat="1" applyFont="1" applyFill="1" applyBorder="1" applyAlignment="1">
      <alignment horizontal="right" wrapText="1"/>
    </xf>
    <xf numFmtId="4" fontId="1" fillId="0" borderId="20" xfId="0" applyNumberFormat="1" applyFont="1" applyFill="1" applyBorder="1" applyAlignment="1">
      <alignment horizontal="right" wrapText="1"/>
    </xf>
    <xf numFmtId="0" fontId="1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right" wrapText="1"/>
    </xf>
    <xf numFmtId="1" fontId="1" fillId="0" borderId="19" xfId="0" applyNumberFormat="1" applyFont="1" applyFill="1" applyBorder="1" applyAlignment="1">
      <alignment horizontal="right" wrapText="1"/>
    </xf>
    <xf numFmtId="1" fontId="1" fillId="0" borderId="20" xfId="0" applyNumberFormat="1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0"/>
  <sheetViews>
    <sheetView tabSelected="1" topLeftCell="A13" workbookViewId="0">
      <selection activeCell="A32" sqref="A32:XFD32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9.2851562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92" t="s">
        <v>0</v>
      </c>
      <c r="U1" s="92"/>
      <c r="V1" s="92"/>
      <c r="W1" s="92"/>
      <c r="X1" s="92"/>
      <c r="Y1" s="92"/>
      <c r="Z1" s="92"/>
      <c r="AA1" s="92"/>
      <c r="AB1" s="92"/>
      <c r="AC1" s="92"/>
    </row>
    <row r="2" spans="1:29" ht="10.95" customHeight="1" x14ac:dyDescent="0.2">
      <c r="T2" s="92" t="s">
        <v>1</v>
      </c>
      <c r="U2" s="92"/>
      <c r="V2" s="92"/>
      <c r="W2" s="92"/>
      <c r="X2" s="92"/>
      <c r="Y2" s="92"/>
      <c r="Z2" s="92"/>
      <c r="AA2" s="92"/>
      <c r="AB2" s="92"/>
      <c r="AC2" s="92"/>
    </row>
    <row r="3" spans="1:29" ht="10.95" customHeight="1" x14ac:dyDescent="0.2">
      <c r="T3" s="92" t="s">
        <v>2</v>
      </c>
      <c r="U3" s="92"/>
      <c r="V3" s="92"/>
      <c r="W3" s="92"/>
      <c r="X3" s="92"/>
      <c r="Y3" s="92"/>
      <c r="Z3" s="92"/>
      <c r="AA3" s="92"/>
      <c r="AB3" s="92"/>
      <c r="AC3" s="92"/>
    </row>
    <row r="4" spans="1:29" ht="10.95" customHeight="1" x14ac:dyDescent="0.2">
      <c r="T4" s="92" t="s">
        <v>3</v>
      </c>
      <c r="U4" s="92"/>
      <c r="V4" s="92"/>
      <c r="W4" s="92"/>
      <c r="X4" s="92"/>
      <c r="Y4" s="92"/>
      <c r="Z4" s="92"/>
      <c r="AA4" s="92"/>
      <c r="AB4" s="92"/>
      <c r="AC4" s="92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94" t="s">
        <v>34</v>
      </c>
      <c r="B9" s="94"/>
      <c r="C9" s="94"/>
      <c r="D9" s="95" t="s">
        <v>36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T9" s="16" t="s">
        <v>5</v>
      </c>
      <c r="V9" s="23"/>
      <c r="W9" s="96">
        <v>180165214743</v>
      </c>
      <c r="X9" s="96"/>
      <c r="Y9" s="96"/>
      <c r="Z9" s="96"/>
      <c r="AA9" s="96"/>
      <c r="AB9" s="96"/>
      <c r="AC9" s="96"/>
    </row>
    <row r="10" spans="1:29" ht="22.05" customHeight="1" x14ac:dyDescent="0.2">
      <c r="R10" s="24"/>
      <c r="S10" s="25"/>
      <c r="T10" s="25"/>
      <c r="U10" s="26"/>
      <c r="V10" s="97" t="s">
        <v>6</v>
      </c>
      <c r="W10" s="97"/>
      <c r="X10" s="97"/>
      <c r="Y10" s="97"/>
      <c r="Z10" s="97" t="s">
        <v>7</v>
      </c>
      <c r="AA10" s="97"/>
      <c r="AB10" s="97"/>
      <c r="AC10" s="97"/>
    </row>
    <row r="11" spans="1:29" ht="10.95" customHeight="1" x14ac:dyDescent="0.2">
      <c r="R11" s="2"/>
      <c r="S11" s="3"/>
      <c r="T11" s="3"/>
      <c r="U11" s="4"/>
      <c r="V11" s="85">
        <v>6</v>
      </c>
      <c r="W11" s="85"/>
      <c r="X11" s="85"/>
      <c r="Y11" s="85"/>
      <c r="Z11" s="86" t="s">
        <v>47</v>
      </c>
      <c r="AA11" s="87"/>
      <c r="AB11" s="87"/>
      <c r="AC11" s="87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88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82" t="s">
        <v>9</v>
      </c>
      <c r="B16" s="82"/>
      <c r="C16" s="82"/>
      <c r="D16" s="89" t="s">
        <v>10</v>
      </c>
      <c r="E16" s="90"/>
      <c r="F16" s="90"/>
      <c r="G16" s="90"/>
      <c r="H16" s="90"/>
      <c r="I16" s="90"/>
      <c r="J16" s="90"/>
      <c r="K16" s="91"/>
      <c r="L16" s="82" t="s">
        <v>11</v>
      </c>
      <c r="M16" s="82"/>
      <c r="N16" s="82"/>
      <c r="O16" s="82"/>
      <c r="P16" s="82"/>
      <c r="Q16" s="82" t="s">
        <v>12</v>
      </c>
      <c r="R16" s="82"/>
      <c r="S16" s="82"/>
      <c r="T16" s="82"/>
      <c r="U16" s="82" t="s">
        <v>13</v>
      </c>
      <c r="V16" s="82"/>
      <c r="W16" s="82"/>
      <c r="X16" s="82"/>
      <c r="Y16" s="82"/>
      <c r="Z16" s="82"/>
      <c r="AA16" s="82"/>
      <c r="AB16" s="82"/>
      <c r="AC16" s="82"/>
    </row>
    <row r="17" spans="1:29" s="6" customFormat="1" ht="10.95" customHeight="1" x14ac:dyDescent="0.2">
      <c r="A17" s="82" t="s">
        <v>36</v>
      </c>
      <c r="B17" s="82"/>
      <c r="C17" s="82"/>
      <c r="D17" s="82" t="s">
        <v>35</v>
      </c>
      <c r="E17" s="82"/>
      <c r="F17" s="82"/>
      <c r="G17" s="82"/>
      <c r="H17" s="82"/>
      <c r="I17" s="82"/>
      <c r="J17" s="82"/>
      <c r="K17" s="82"/>
      <c r="L17" s="82" t="s">
        <v>37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s="8" customFormat="1" ht="16.95" customHeight="1" x14ac:dyDescent="0.2">
      <c r="A18" s="82" t="s">
        <v>14</v>
      </c>
      <c r="B18" s="82"/>
      <c r="C18" s="82" t="s">
        <v>15</v>
      </c>
      <c r="D18" s="82" t="s">
        <v>16</v>
      </c>
      <c r="E18" s="82"/>
      <c r="F18" s="82"/>
      <c r="G18" s="82"/>
      <c r="H18" s="82"/>
      <c r="I18" s="83" t="s">
        <v>17</v>
      </c>
      <c r="J18" s="83"/>
      <c r="K18" s="83"/>
      <c r="L18" s="82" t="s">
        <v>18</v>
      </c>
      <c r="M18" s="82"/>
      <c r="N18" s="82"/>
      <c r="O18" s="82"/>
      <c r="P18" s="82"/>
      <c r="Q18" s="82" t="s">
        <v>19</v>
      </c>
      <c r="R18" s="82" t="s">
        <v>20</v>
      </c>
      <c r="S18" s="82"/>
      <c r="T18" s="82"/>
      <c r="U18" s="82"/>
      <c r="V18" s="82"/>
      <c r="W18" s="82"/>
      <c r="X18" s="82" t="s">
        <v>21</v>
      </c>
      <c r="Y18" s="82"/>
      <c r="Z18" s="82"/>
      <c r="AA18" s="82"/>
      <c r="AB18" s="82"/>
      <c r="AC18" s="82"/>
    </row>
    <row r="19" spans="1:29" s="8" customFormat="1" ht="16.05" customHeight="1" x14ac:dyDescent="0.2">
      <c r="A19" s="82"/>
      <c r="B19" s="82"/>
      <c r="C19" s="82"/>
      <c r="D19" s="82"/>
      <c r="E19" s="82"/>
      <c r="F19" s="82"/>
      <c r="G19" s="82"/>
      <c r="H19" s="82"/>
      <c r="I19" s="83"/>
      <c r="J19" s="83"/>
      <c r="K19" s="83"/>
      <c r="L19" s="9" t="s">
        <v>22</v>
      </c>
      <c r="M19" s="82" t="s">
        <v>23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s="7" customFormat="1" ht="10.95" customHeight="1" x14ac:dyDescent="0.2">
      <c r="A20" s="69">
        <v>1</v>
      </c>
      <c r="B20" s="69"/>
      <c r="C20" s="10">
        <v>2</v>
      </c>
      <c r="D20" s="69">
        <v>3</v>
      </c>
      <c r="E20" s="69"/>
      <c r="F20" s="69"/>
      <c r="G20" s="69"/>
      <c r="H20" s="69"/>
      <c r="I20" s="84">
        <v>4</v>
      </c>
      <c r="J20" s="84"/>
      <c r="K20" s="84"/>
      <c r="L20" s="11">
        <v>5</v>
      </c>
      <c r="M20" s="69">
        <v>6</v>
      </c>
      <c r="N20" s="69"/>
      <c r="O20" s="69"/>
      <c r="P20" s="69"/>
      <c r="Q20" s="11">
        <v>7</v>
      </c>
      <c r="R20" s="69">
        <v>8</v>
      </c>
      <c r="S20" s="69"/>
      <c r="T20" s="69"/>
      <c r="U20" s="69"/>
      <c r="V20" s="69"/>
      <c r="W20" s="69"/>
      <c r="X20" s="69">
        <v>9</v>
      </c>
      <c r="Y20" s="69"/>
      <c r="Z20" s="69"/>
      <c r="AA20" s="69"/>
      <c r="AB20" s="69"/>
      <c r="AC20" s="69"/>
    </row>
    <row r="21" spans="1:29" s="8" customFormat="1" ht="19.8" customHeight="1" x14ac:dyDescent="0.2">
      <c r="A21" s="69">
        <v>1</v>
      </c>
      <c r="B21" s="69"/>
      <c r="C21" s="27" t="s">
        <v>39</v>
      </c>
      <c r="D21" s="70">
        <v>13602</v>
      </c>
      <c r="E21" s="70"/>
      <c r="F21" s="70"/>
      <c r="G21" s="70"/>
      <c r="H21" s="70"/>
      <c r="I21" s="71" t="s">
        <v>24</v>
      </c>
      <c r="J21" s="72"/>
      <c r="K21" s="73"/>
      <c r="L21" s="41">
        <v>3</v>
      </c>
      <c r="M21" s="80">
        <f>L21</f>
        <v>3</v>
      </c>
      <c r="N21" s="80"/>
      <c r="O21" s="80"/>
      <c r="P21" s="80"/>
      <c r="Q21" s="42">
        <v>5100</v>
      </c>
      <c r="R21" s="81">
        <f>Q21*M21</f>
        <v>15300</v>
      </c>
      <c r="S21" s="81"/>
      <c r="T21" s="81"/>
      <c r="U21" s="81"/>
      <c r="V21" s="81"/>
      <c r="W21" s="81"/>
      <c r="X21" s="79">
        <f>R21*12/112</f>
        <v>1639.2857142857142</v>
      </c>
      <c r="Y21" s="79"/>
      <c r="Z21" s="79"/>
      <c r="AA21" s="79"/>
      <c r="AB21" s="79"/>
      <c r="AC21" s="79"/>
    </row>
    <row r="22" spans="1:29" s="8" customFormat="1" ht="24" customHeight="1" x14ac:dyDescent="0.2">
      <c r="A22" s="69">
        <v>2</v>
      </c>
      <c r="B22" s="69"/>
      <c r="C22" s="27" t="s">
        <v>40</v>
      </c>
      <c r="D22" s="70">
        <v>13603</v>
      </c>
      <c r="E22" s="70"/>
      <c r="F22" s="70"/>
      <c r="G22" s="70"/>
      <c r="H22" s="70"/>
      <c r="I22" s="71" t="s">
        <v>24</v>
      </c>
      <c r="J22" s="72"/>
      <c r="K22" s="73"/>
      <c r="L22" s="41">
        <v>3</v>
      </c>
      <c r="M22" s="80">
        <f t="shared" ref="M22:M27" si="0">L22</f>
        <v>3</v>
      </c>
      <c r="N22" s="80"/>
      <c r="O22" s="80"/>
      <c r="P22" s="80"/>
      <c r="Q22" s="42">
        <v>5000</v>
      </c>
      <c r="R22" s="81">
        <f t="shared" ref="R22:R27" si="1">Q22*M22</f>
        <v>15000</v>
      </c>
      <c r="S22" s="81"/>
      <c r="T22" s="81"/>
      <c r="U22" s="81"/>
      <c r="V22" s="81"/>
      <c r="W22" s="81"/>
      <c r="X22" s="79">
        <f t="shared" ref="X22:X27" si="2">R22*12/112</f>
        <v>1607.1428571428571</v>
      </c>
      <c r="Y22" s="79"/>
      <c r="Z22" s="79"/>
      <c r="AA22" s="79"/>
      <c r="AB22" s="79"/>
      <c r="AC22" s="79"/>
    </row>
    <row r="23" spans="1:29" s="8" customFormat="1" ht="20.399999999999999" customHeight="1" x14ac:dyDescent="0.2">
      <c r="A23" s="69">
        <v>3</v>
      </c>
      <c r="B23" s="69"/>
      <c r="C23" s="27" t="s">
        <v>41</v>
      </c>
      <c r="D23" s="70">
        <v>13604</v>
      </c>
      <c r="E23" s="70"/>
      <c r="F23" s="70"/>
      <c r="G23" s="70"/>
      <c r="H23" s="70"/>
      <c r="I23" s="71" t="s">
        <v>38</v>
      </c>
      <c r="J23" s="72"/>
      <c r="K23" s="73"/>
      <c r="L23" s="41">
        <v>2</v>
      </c>
      <c r="M23" s="80">
        <f t="shared" si="0"/>
        <v>2</v>
      </c>
      <c r="N23" s="80"/>
      <c r="O23" s="80"/>
      <c r="P23" s="80"/>
      <c r="Q23" s="42">
        <v>3000</v>
      </c>
      <c r="R23" s="81">
        <f t="shared" si="1"/>
        <v>6000</v>
      </c>
      <c r="S23" s="81"/>
      <c r="T23" s="81"/>
      <c r="U23" s="81"/>
      <c r="V23" s="81"/>
      <c r="W23" s="81"/>
      <c r="X23" s="79">
        <f>R23*12/112</f>
        <v>642.85714285714289</v>
      </c>
      <c r="Y23" s="79"/>
      <c r="Z23" s="79"/>
      <c r="AA23" s="79"/>
      <c r="AB23" s="79"/>
      <c r="AC23" s="79"/>
    </row>
    <row r="24" spans="1:29" s="8" customFormat="1" ht="10.8" customHeight="1" x14ac:dyDescent="0.2">
      <c r="A24" s="69">
        <v>4</v>
      </c>
      <c r="B24" s="69"/>
      <c r="C24" s="27" t="s">
        <v>42</v>
      </c>
      <c r="D24" s="70">
        <v>13605</v>
      </c>
      <c r="E24" s="70"/>
      <c r="F24" s="70"/>
      <c r="G24" s="70"/>
      <c r="H24" s="70"/>
      <c r="I24" s="71" t="s">
        <v>38</v>
      </c>
      <c r="J24" s="72"/>
      <c r="K24" s="73"/>
      <c r="L24" s="43">
        <v>2</v>
      </c>
      <c r="M24" s="80">
        <f t="shared" si="0"/>
        <v>2</v>
      </c>
      <c r="N24" s="80"/>
      <c r="O24" s="80"/>
      <c r="P24" s="80"/>
      <c r="Q24" s="44">
        <v>2000</v>
      </c>
      <c r="R24" s="81">
        <f t="shared" si="1"/>
        <v>4000</v>
      </c>
      <c r="S24" s="81"/>
      <c r="T24" s="81"/>
      <c r="U24" s="81"/>
      <c r="V24" s="81"/>
      <c r="W24" s="81"/>
      <c r="X24" s="79">
        <f t="shared" si="2"/>
        <v>428.57142857142856</v>
      </c>
      <c r="Y24" s="79"/>
      <c r="Z24" s="79"/>
      <c r="AA24" s="79"/>
      <c r="AB24" s="79"/>
      <c r="AC24" s="79"/>
    </row>
    <row r="25" spans="1:29" s="8" customFormat="1" ht="10.8" customHeight="1" x14ac:dyDescent="0.2">
      <c r="A25" s="69">
        <v>5</v>
      </c>
      <c r="B25" s="69"/>
      <c r="C25" s="27" t="s">
        <v>43</v>
      </c>
      <c r="D25" s="70">
        <v>13606</v>
      </c>
      <c r="E25" s="70"/>
      <c r="F25" s="70"/>
      <c r="G25" s="70"/>
      <c r="H25" s="70"/>
      <c r="I25" s="71" t="s">
        <v>24</v>
      </c>
      <c r="J25" s="72"/>
      <c r="K25" s="73"/>
      <c r="L25" s="43">
        <v>2</v>
      </c>
      <c r="M25" s="80">
        <f t="shared" si="0"/>
        <v>2</v>
      </c>
      <c r="N25" s="80"/>
      <c r="O25" s="80"/>
      <c r="P25" s="80"/>
      <c r="Q25" s="44">
        <v>1800</v>
      </c>
      <c r="R25" s="81">
        <f t="shared" si="1"/>
        <v>3600</v>
      </c>
      <c r="S25" s="81"/>
      <c r="T25" s="81"/>
      <c r="U25" s="81"/>
      <c r="V25" s="81"/>
      <c r="W25" s="81"/>
      <c r="X25" s="79">
        <f t="shared" si="2"/>
        <v>385.71428571428572</v>
      </c>
      <c r="Y25" s="79"/>
      <c r="Z25" s="79"/>
      <c r="AA25" s="79"/>
      <c r="AB25" s="79"/>
      <c r="AC25" s="79"/>
    </row>
    <row r="26" spans="1:29" s="8" customFormat="1" ht="10.8" customHeight="1" x14ac:dyDescent="0.2">
      <c r="A26" s="69">
        <v>6</v>
      </c>
      <c r="B26" s="69"/>
      <c r="C26" s="27" t="s">
        <v>44</v>
      </c>
      <c r="D26" s="70">
        <v>13607</v>
      </c>
      <c r="E26" s="70"/>
      <c r="F26" s="70"/>
      <c r="G26" s="70"/>
      <c r="H26" s="70"/>
      <c r="I26" s="71" t="s">
        <v>38</v>
      </c>
      <c r="J26" s="72"/>
      <c r="K26" s="73"/>
      <c r="L26" s="45">
        <v>2</v>
      </c>
      <c r="M26" s="80">
        <f t="shared" si="0"/>
        <v>2</v>
      </c>
      <c r="N26" s="80"/>
      <c r="O26" s="80"/>
      <c r="P26" s="80"/>
      <c r="Q26" s="46">
        <v>1800</v>
      </c>
      <c r="R26" s="81">
        <f t="shared" si="1"/>
        <v>3600</v>
      </c>
      <c r="S26" s="81"/>
      <c r="T26" s="81"/>
      <c r="U26" s="81"/>
      <c r="V26" s="81"/>
      <c r="W26" s="81"/>
      <c r="X26" s="79">
        <f t="shared" si="2"/>
        <v>385.71428571428572</v>
      </c>
      <c r="Y26" s="79"/>
      <c r="Z26" s="79"/>
      <c r="AA26" s="79"/>
      <c r="AB26" s="79"/>
      <c r="AC26" s="79"/>
    </row>
    <row r="27" spans="1:29" s="8" customFormat="1" ht="10.8" customHeight="1" x14ac:dyDescent="0.2">
      <c r="A27" s="69">
        <v>7</v>
      </c>
      <c r="B27" s="69"/>
      <c r="C27" s="36" t="s">
        <v>45</v>
      </c>
      <c r="D27" s="70">
        <v>13608</v>
      </c>
      <c r="E27" s="70"/>
      <c r="F27" s="70"/>
      <c r="G27" s="70"/>
      <c r="H27" s="70"/>
      <c r="I27" s="71" t="s">
        <v>38</v>
      </c>
      <c r="J27" s="72"/>
      <c r="K27" s="73"/>
      <c r="L27" s="47">
        <v>30</v>
      </c>
      <c r="M27" s="74">
        <f t="shared" si="0"/>
        <v>30</v>
      </c>
      <c r="N27" s="74"/>
      <c r="O27" s="74"/>
      <c r="P27" s="74"/>
      <c r="Q27" s="48">
        <v>2000</v>
      </c>
      <c r="R27" s="75">
        <f t="shared" si="1"/>
        <v>60000</v>
      </c>
      <c r="S27" s="75"/>
      <c r="T27" s="75"/>
      <c r="U27" s="75"/>
      <c r="V27" s="75"/>
      <c r="W27" s="75"/>
      <c r="X27" s="76">
        <f t="shared" si="2"/>
        <v>6428.5714285714284</v>
      </c>
      <c r="Y27" s="76"/>
      <c r="Z27" s="76"/>
      <c r="AA27" s="76"/>
      <c r="AB27" s="76"/>
      <c r="AC27" s="76"/>
    </row>
    <row r="28" spans="1:29" s="8" customFormat="1" ht="10.8" customHeight="1" x14ac:dyDescent="0.2">
      <c r="A28" s="69">
        <v>8</v>
      </c>
      <c r="B28" s="69"/>
      <c r="C28" s="27" t="s">
        <v>46</v>
      </c>
      <c r="D28" s="70">
        <v>13609</v>
      </c>
      <c r="E28" s="70"/>
      <c r="F28" s="70"/>
      <c r="G28" s="70"/>
      <c r="H28" s="70"/>
      <c r="I28" s="59" t="s">
        <v>24</v>
      </c>
      <c r="J28" s="60"/>
      <c r="K28" s="61"/>
      <c r="L28" s="49">
        <v>12</v>
      </c>
      <c r="M28" s="62">
        <v>10</v>
      </c>
      <c r="N28" s="63"/>
      <c r="O28" s="63"/>
      <c r="P28" s="64"/>
      <c r="Q28" s="49">
        <v>1800</v>
      </c>
      <c r="R28" s="56">
        <f>M28*Q28</f>
        <v>18000</v>
      </c>
      <c r="S28" s="57"/>
      <c r="T28" s="57"/>
      <c r="U28" s="57"/>
      <c r="V28" s="57"/>
      <c r="W28" s="58"/>
      <c r="X28" s="53">
        <f t="shared" ref="X28" si="3">R28*12/112</f>
        <v>1928.5714285714287</v>
      </c>
      <c r="Y28" s="54"/>
      <c r="Z28" s="54"/>
      <c r="AA28" s="54"/>
      <c r="AB28" s="54"/>
      <c r="AC28" s="55"/>
    </row>
    <row r="29" spans="1:29" ht="10.9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8" t="s">
        <v>25</v>
      </c>
      <c r="L29" s="39"/>
      <c r="M29" s="77"/>
      <c r="N29" s="77"/>
      <c r="O29" s="77"/>
      <c r="P29" s="77"/>
      <c r="Q29" s="40"/>
      <c r="R29" s="78">
        <f>SUM(R21:R27)</f>
        <v>107500</v>
      </c>
      <c r="S29" s="78"/>
      <c r="T29" s="78"/>
      <c r="U29" s="78"/>
      <c r="V29" s="78"/>
      <c r="W29" s="78"/>
      <c r="X29" s="78">
        <f t="shared" ref="X29" si="4">R29*12/112</f>
        <v>11517.857142857143</v>
      </c>
      <c r="Y29" s="78"/>
      <c r="Z29" s="78"/>
      <c r="AA29" s="78"/>
      <c r="AB29" s="78"/>
      <c r="AC29" s="78"/>
    </row>
    <row r="30" spans="1:29" ht="2.4" customHeight="1" x14ac:dyDescent="0.2">
      <c r="A30" s="22"/>
      <c r="B30" s="22"/>
      <c r="C30" s="22"/>
      <c r="L30" s="28"/>
      <c r="P30" s="12"/>
    </row>
    <row r="31" spans="1:29" ht="10.95" customHeight="1" x14ac:dyDescent="0.2">
      <c r="A31" s="22" t="s">
        <v>48</v>
      </c>
      <c r="B31" s="22"/>
      <c r="C31" s="22"/>
      <c r="D31" s="50" t="s">
        <v>26</v>
      </c>
      <c r="E31" s="50"/>
      <c r="F31" s="50"/>
      <c r="G31" s="50"/>
      <c r="H31" s="50"/>
      <c r="I31" s="50"/>
      <c r="J31" s="50"/>
      <c r="K31" s="50"/>
      <c r="L31" s="51" t="s">
        <v>49</v>
      </c>
      <c r="M31" s="51"/>
      <c r="N31" s="51"/>
      <c r="O31" s="51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7.8" hidden="1" customHeight="1" x14ac:dyDescent="0.2"/>
    <row r="33" spans="1:28" ht="10.95" customHeight="1" x14ac:dyDescent="0.2">
      <c r="A33" s="16" t="s">
        <v>27</v>
      </c>
      <c r="F33" s="29" t="s">
        <v>28</v>
      </c>
      <c r="G33" s="68" t="s">
        <v>37</v>
      </c>
      <c r="H33" s="68"/>
      <c r="I33" s="68"/>
      <c r="J33" s="68"/>
      <c r="K33" s="68"/>
      <c r="L33" s="68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ht="10.95" customHeight="1" x14ac:dyDescent="0.2">
      <c r="D34" s="66"/>
      <c r="E34" s="66"/>
      <c r="G34" s="66" t="s">
        <v>30</v>
      </c>
      <c r="H34" s="66"/>
      <c r="I34" s="66"/>
      <c r="J34" s="66"/>
      <c r="K34" s="66"/>
      <c r="L34" s="66"/>
    </row>
    <row r="35" spans="1:28" s="16" customFormat="1" ht="1.2" customHeight="1" x14ac:dyDescent="0.2">
      <c r="M35" s="18"/>
      <c r="N35" s="18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</row>
    <row r="36" spans="1:28" s="16" customFormat="1" ht="10.95" customHeight="1" x14ac:dyDescent="0.2">
      <c r="A36" s="16" t="s">
        <v>31</v>
      </c>
      <c r="D36" s="51"/>
      <c r="E36" s="51"/>
      <c r="F36" s="51"/>
      <c r="G36" s="51"/>
      <c r="H36" s="51"/>
      <c r="I36" s="51"/>
      <c r="J36" s="51"/>
      <c r="K36" s="51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10.95" customHeight="1" x14ac:dyDescent="0.2">
      <c r="A37" s="14" t="s">
        <v>32</v>
      </c>
      <c r="Q37" s="33"/>
      <c r="R37" s="33"/>
      <c r="S37" s="33"/>
      <c r="T37" s="33"/>
      <c r="U37" s="33"/>
      <c r="V37" s="33"/>
      <c r="W37" s="33"/>
      <c r="X37" s="33"/>
    </row>
    <row r="38" spans="1:28" s="16" customFormat="1" ht="7.8" hidden="1" customHeight="1" x14ac:dyDescent="0.2"/>
    <row r="39" spans="1:28" ht="10.95" customHeight="1" x14ac:dyDescent="0.2">
      <c r="A39" s="16" t="s">
        <v>33</v>
      </c>
      <c r="D39" s="51"/>
      <c r="E39" s="51"/>
      <c r="F39" s="51"/>
      <c r="G39" s="51"/>
      <c r="H39" s="51"/>
      <c r="I39" s="51"/>
      <c r="J39" s="51"/>
      <c r="K39" s="51"/>
      <c r="L39" s="33"/>
      <c r="Q39" s="35"/>
      <c r="R39" s="21" t="s">
        <v>28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0.95" customHeight="1" x14ac:dyDescent="0.2">
      <c r="D40" s="65"/>
      <c r="E40" s="65"/>
      <c r="F40" s="65"/>
      <c r="G40" s="65"/>
      <c r="H40" s="65"/>
      <c r="I40" s="65"/>
      <c r="J40" s="65"/>
      <c r="K40" s="65"/>
      <c r="L40" s="13"/>
      <c r="Q40" s="15" t="s">
        <v>29</v>
      </c>
      <c r="R40" s="13"/>
      <c r="S40" s="65" t="s">
        <v>30</v>
      </c>
      <c r="T40" s="65"/>
      <c r="U40" s="65"/>
      <c r="V40" s="65"/>
      <c r="W40" s="65"/>
      <c r="X40" s="65"/>
      <c r="Y40" s="65"/>
      <c r="Z40" s="65"/>
      <c r="AA40" s="65"/>
      <c r="AB40" s="65"/>
    </row>
  </sheetData>
  <mergeCells count="100"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X20:AC20"/>
    <mergeCell ref="A18:B19"/>
    <mergeCell ref="C18:C19"/>
    <mergeCell ref="D18:H19"/>
    <mergeCell ref="I18:K19"/>
    <mergeCell ref="L18:P18"/>
    <mergeCell ref="Q18:Q19"/>
    <mergeCell ref="R18:W19"/>
    <mergeCell ref="X18:AC19"/>
    <mergeCell ref="M19:P19"/>
    <mergeCell ref="A20:B20"/>
    <mergeCell ref="D20:H20"/>
    <mergeCell ref="I20:K20"/>
    <mergeCell ref="M20:P20"/>
    <mergeCell ref="R20:W20"/>
    <mergeCell ref="X22:AC22"/>
    <mergeCell ref="A21:B21"/>
    <mergeCell ref="D21:H21"/>
    <mergeCell ref="I21:K21"/>
    <mergeCell ref="M21:P21"/>
    <mergeCell ref="R21:W21"/>
    <mergeCell ref="X21:AC21"/>
    <mergeCell ref="A22:B22"/>
    <mergeCell ref="D22:H22"/>
    <mergeCell ref="I22:K22"/>
    <mergeCell ref="M22:P22"/>
    <mergeCell ref="R22:W22"/>
    <mergeCell ref="X24:AC24"/>
    <mergeCell ref="A23:B23"/>
    <mergeCell ref="D23:H23"/>
    <mergeCell ref="I23:K23"/>
    <mergeCell ref="M23:P23"/>
    <mergeCell ref="R23:W23"/>
    <mergeCell ref="X23:AC23"/>
    <mergeCell ref="A24:B24"/>
    <mergeCell ref="D24:H24"/>
    <mergeCell ref="I24:K24"/>
    <mergeCell ref="M24:P24"/>
    <mergeCell ref="R24:W24"/>
    <mergeCell ref="X26:AC26"/>
    <mergeCell ref="A25:B25"/>
    <mergeCell ref="D25:H25"/>
    <mergeCell ref="I25:K25"/>
    <mergeCell ref="M25:P25"/>
    <mergeCell ref="R25:W25"/>
    <mergeCell ref="X25:AC25"/>
    <mergeCell ref="A26:B26"/>
    <mergeCell ref="D26:H26"/>
    <mergeCell ref="I26:K26"/>
    <mergeCell ref="M26:P26"/>
    <mergeCell ref="R26:W26"/>
    <mergeCell ref="A27:B27"/>
    <mergeCell ref="D27:H27"/>
    <mergeCell ref="I27:K27"/>
    <mergeCell ref="M27:P27"/>
    <mergeCell ref="R27:W27"/>
    <mergeCell ref="X27:AC27"/>
    <mergeCell ref="M29:P29"/>
    <mergeCell ref="R29:W29"/>
    <mergeCell ref="X29:AC29"/>
    <mergeCell ref="A28:B28"/>
    <mergeCell ref="D28:H28"/>
    <mergeCell ref="D31:K31"/>
    <mergeCell ref="L31:O31"/>
    <mergeCell ref="P31:AC31"/>
    <mergeCell ref="X28:AC28"/>
    <mergeCell ref="R28:W28"/>
    <mergeCell ref="I28:K28"/>
    <mergeCell ref="M28:P28"/>
    <mergeCell ref="D40:K40"/>
    <mergeCell ref="S40:AB40"/>
    <mergeCell ref="D34:E34"/>
    <mergeCell ref="G34:L34"/>
    <mergeCell ref="D36:K36"/>
    <mergeCell ref="D39:K39"/>
    <mergeCell ref="G33:L33"/>
    <mergeCell ref="Q33:AB3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2024-07-15T05:35:47Z</cp:lastPrinted>
  <dcterms:created xsi:type="dcterms:W3CDTF">2024-05-31T10:54:30Z</dcterms:created>
  <dcterms:modified xsi:type="dcterms:W3CDTF">2024-07-15T05:35:58Z</dcterms:modified>
</cp:coreProperties>
</file>